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6+7. třída" sheetId="11" r:id="rId1"/>
    <sheet name="8+9. třída" sheetId="9" r:id="rId2"/>
  </sheets>
  <calcPr calcId="152511"/>
</workbook>
</file>

<file path=xl/calcChain.xml><?xml version="1.0" encoding="utf-8"?>
<calcChain xmlns="http://schemas.openxmlformats.org/spreadsheetml/2006/main">
  <c r="F20" i="11" l="1"/>
  <c r="F18" i="11"/>
  <c r="F21" i="11" l="1"/>
  <c r="G21" i="11" s="1"/>
  <c r="F19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2" i="11"/>
  <c r="F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" i="9"/>
  <c r="G19" i="11" l="1"/>
  <c r="G20" i="11"/>
  <c r="G18" i="11"/>
  <c r="G17" i="11"/>
  <c r="G14" i="11"/>
  <c r="G15" i="11"/>
  <c r="G16" i="11"/>
  <c r="G13" i="11"/>
  <c r="G12" i="11"/>
  <c r="G10" i="11"/>
  <c r="G11" i="11"/>
  <c r="G9" i="11"/>
  <c r="G2" i="11"/>
  <c r="G6" i="11"/>
  <c r="G8" i="11"/>
  <c r="G7" i="11"/>
  <c r="G4" i="11"/>
  <c r="G5" i="11"/>
  <c r="G3" i="11"/>
  <c r="G3" i="9"/>
  <c r="G10" i="9"/>
  <c r="G14" i="9"/>
  <c r="G21" i="9"/>
  <c r="G17" i="9"/>
  <c r="G13" i="9"/>
  <c r="G9" i="9"/>
  <c r="G5" i="9"/>
  <c r="G20" i="9"/>
  <c r="G16" i="9"/>
  <c r="G12" i="9"/>
  <c r="G8" i="9"/>
  <c r="G4" i="9"/>
  <c r="G18" i="9"/>
  <c r="G6" i="9"/>
  <c r="G2" i="9"/>
  <c r="G19" i="9"/>
  <c r="G15" i="9"/>
  <c r="G11" i="9"/>
  <c r="G7" i="9"/>
</calcChain>
</file>

<file path=xl/sharedStrings.xml><?xml version="1.0" encoding="utf-8"?>
<sst xmlns="http://schemas.openxmlformats.org/spreadsheetml/2006/main" count="258" uniqueCount="230">
  <si>
    <t>Družstvo</t>
  </si>
  <si>
    <t>Start</t>
  </si>
  <si>
    <t>Cíl</t>
  </si>
  <si>
    <t>Čas</t>
  </si>
  <si>
    <t>Pořadí</t>
  </si>
  <si>
    <t>Odečíst prostoje (vteřiny)</t>
  </si>
  <si>
    <t>Odečíst čas za body (vteřiny)</t>
  </si>
  <si>
    <t>Škola</t>
  </si>
  <si>
    <t>Složení družstva</t>
  </si>
  <si>
    <t>ZŠ Frýdlant</t>
  </si>
  <si>
    <t>Sekáč David</t>
  </si>
  <si>
    <t>Barešová Jana</t>
  </si>
  <si>
    <t>Hanzl Adam</t>
  </si>
  <si>
    <t>Přikryl Matěj</t>
  </si>
  <si>
    <t>Demián Zdeněk</t>
  </si>
  <si>
    <t>Přikrylová Zuzana</t>
  </si>
  <si>
    <t>Kotvová Nikola</t>
  </si>
  <si>
    <t>Holanová Tereza</t>
  </si>
  <si>
    <t>Donát Kryštof</t>
  </si>
  <si>
    <t>Podhorský Lukáš</t>
  </si>
  <si>
    <t>Severynová Denisa</t>
  </si>
  <si>
    <t>Brožová Dora</t>
  </si>
  <si>
    <t>Valentová Adéla</t>
  </si>
  <si>
    <t>ZŠ Turnov - Skálova</t>
  </si>
  <si>
    <t>Hozdecká Anna</t>
  </si>
  <si>
    <t>Rulcová Stela</t>
  </si>
  <si>
    <t>Krámská Eliška</t>
  </si>
  <si>
    <t>Karásek Vojtěch</t>
  </si>
  <si>
    <t>Macháček Tomáš</t>
  </si>
  <si>
    <t>ZŠ Stráž pod Ralskem</t>
  </si>
  <si>
    <t>Sedláček Štěpán</t>
  </si>
  <si>
    <t>Hlaváček Daniel</t>
  </si>
  <si>
    <t>Štaigl Filip</t>
  </si>
  <si>
    <t>Ščerbová Kristýna</t>
  </si>
  <si>
    <t>Ziková Natálie</t>
  </si>
  <si>
    <t>Bartoňová Aneta</t>
  </si>
  <si>
    <t>Wagner Adam</t>
  </si>
  <si>
    <t>Enkhbaatar Bilguun</t>
  </si>
  <si>
    <t>Dostálová Barbora</t>
  </si>
  <si>
    <t>Linka Leoš</t>
  </si>
  <si>
    <t>Král Nikolas</t>
  </si>
  <si>
    <t>Znamenáčková Veronika</t>
  </si>
  <si>
    <t>Erben Pavel</t>
  </si>
  <si>
    <t>Masarykova ZŠ a OA Tanvald</t>
  </si>
  <si>
    <t>Zuzánek Saša</t>
  </si>
  <si>
    <t>Kerbic Josef</t>
  </si>
  <si>
    <t>Vavřínová Tereza</t>
  </si>
  <si>
    <t>Truksa Tomáš</t>
  </si>
  <si>
    <t>ZŠ a MŠ Desná</t>
  </si>
  <si>
    <t>Ptáčníková Beáta</t>
  </si>
  <si>
    <t>Želinská Tereza</t>
  </si>
  <si>
    <t>Lamač Matěj</t>
  </si>
  <si>
    <t>Koráb Dan</t>
  </si>
  <si>
    <t>Patrman David</t>
  </si>
  <si>
    <t>Gymnázium Mimoň</t>
  </si>
  <si>
    <t>Novák Tomáš</t>
  </si>
  <si>
    <t>Chour Josef</t>
  </si>
  <si>
    <t>Bartoňová Annna</t>
  </si>
  <si>
    <t>Pícha Štěpán</t>
  </si>
  <si>
    <t>Hanuš Jan</t>
  </si>
  <si>
    <t>ZŠ Jablonec nad Nisou - Liberecká</t>
  </si>
  <si>
    <t>Husárová Ema</t>
  </si>
  <si>
    <t>Koňáková Martina</t>
  </si>
  <si>
    <t>Palanová Kristýna</t>
  </si>
  <si>
    <t>Jindra Florián</t>
  </si>
  <si>
    <t>ZŠ Sportovní Tanvald</t>
  </si>
  <si>
    <t>Dubská Natálie</t>
  </si>
  <si>
    <t>Roušarová Adéla</t>
  </si>
  <si>
    <t>Baranová Alexandra</t>
  </si>
  <si>
    <t>Fišerová Lea</t>
  </si>
  <si>
    <t>Součková Maruška</t>
  </si>
  <si>
    <t>Pešta David</t>
  </si>
  <si>
    <t>Černý Jonáš</t>
  </si>
  <si>
    <t>Janata Šimon</t>
  </si>
  <si>
    <t>Rösslerová Sarah</t>
  </si>
  <si>
    <t>Döme Denis</t>
  </si>
  <si>
    <t>Tůmová Lucie</t>
  </si>
  <si>
    <t>Bartůněk David</t>
  </si>
  <si>
    <t>Balatka Ondřej</t>
  </si>
  <si>
    <t>Došek Michal</t>
  </si>
  <si>
    <t>Černá Kristýna</t>
  </si>
  <si>
    <t>Kochánek Lukáš</t>
  </si>
  <si>
    <t>Vokálová Karolína</t>
  </si>
  <si>
    <t>Štěpánková Karolína</t>
  </si>
  <si>
    <t>Laurýnová Natálie</t>
  </si>
  <si>
    <t>Dufek Jan</t>
  </si>
  <si>
    <t>Šourek Martin</t>
  </si>
  <si>
    <t>ZŠ Tanvald - Údolí Kamenice 238</t>
  </si>
  <si>
    <t>Baran Zdeněk</t>
  </si>
  <si>
    <t>Čisárová Sandra</t>
  </si>
  <si>
    <t>Nohejl Vojtěch</t>
  </si>
  <si>
    <t>Šourek Stanislav</t>
  </si>
  <si>
    <t>Machata Václav</t>
  </si>
  <si>
    <t>Kosinová Adéla</t>
  </si>
  <si>
    <t>Prášil Michal</t>
  </si>
  <si>
    <t>Procházka Jan</t>
  </si>
  <si>
    <t>Procházka Jakub</t>
  </si>
  <si>
    <t>Pour Kryštof</t>
  </si>
  <si>
    <t xml:space="preserve">Dr. h. C.  Jana Masaryka Harrachov  </t>
  </si>
  <si>
    <t>Bohatá Nela</t>
  </si>
  <si>
    <t>Pilař Ondřej</t>
  </si>
  <si>
    <t>Klobouček Adam</t>
  </si>
  <si>
    <t>Slavík Martin</t>
  </si>
  <si>
    <t>Jon Marek</t>
  </si>
  <si>
    <t>ZŠ Vysoké nad Jizerou</t>
  </si>
  <si>
    <t>Černohorský Jan</t>
  </si>
  <si>
    <t>Klíma Vladan</t>
  </si>
  <si>
    <t>Patočková Anna</t>
  </si>
  <si>
    <t>Holina Filip</t>
  </si>
  <si>
    <t>Šmíd Roman</t>
  </si>
  <si>
    <t>Rada Patrik</t>
  </si>
  <si>
    <t>Nosál Kamil</t>
  </si>
  <si>
    <t>Budná Viktorie</t>
  </si>
  <si>
    <t>Pěnička Jakub</t>
  </si>
  <si>
    <t>Šimůnek Matěj</t>
  </si>
  <si>
    <t>Tůmová Aneta</t>
  </si>
  <si>
    <t>Matoušek Pavel</t>
  </si>
  <si>
    <t>Kochan Jan</t>
  </si>
  <si>
    <t>Dvořáková Karolína</t>
  </si>
  <si>
    <t>Miklošín Matyáš</t>
  </si>
  <si>
    <t>ZŠ Jabloňová Liberec</t>
  </si>
  <si>
    <t>Kloz František</t>
  </si>
  <si>
    <t>Svoboda Jakub</t>
  </si>
  <si>
    <t>Hrdý Jakub</t>
  </si>
  <si>
    <t>Kareisová Lucie</t>
  </si>
  <si>
    <t>Janoušková Elen</t>
  </si>
  <si>
    <t>ZŠ Smržovka</t>
  </si>
  <si>
    <t>Gibiš Martin</t>
  </si>
  <si>
    <t>Hron Matěj</t>
  </si>
  <si>
    <t>Endler Vojtěch</t>
  </si>
  <si>
    <t>Rajtarová Ema</t>
  </si>
  <si>
    <t>ZŠ Český Dub</t>
  </si>
  <si>
    <t>Knoblochová Julie</t>
  </si>
  <si>
    <t>Honsejk Filip</t>
  </si>
  <si>
    <t>Jenč Kryštof</t>
  </si>
  <si>
    <t>Rybář Ondřej</t>
  </si>
  <si>
    <t>Třešňák Matouš</t>
  </si>
  <si>
    <t>Sláma Daniel</t>
  </si>
  <si>
    <t>Šída Dominik</t>
  </si>
  <si>
    <t>Dolenská Kristýna</t>
  </si>
  <si>
    <t>Šlauf Václav</t>
  </si>
  <si>
    <t>Čivrný Matyáš</t>
  </si>
  <si>
    <t>ZŠ Studenec</t>
  </si>
  <si>
    <t>Paučková Lucie</t>
  </si>
  <si>
    <t>Konečný Stanislav</t>
  </si>
  <si>
    <t>Bourová Zuzana</t>
  </si>
  <si>
    <t>Svatý Václav</t>
  </si>
  <si>
    <t>Novotný Jonáš</t>
  </si>
  <si>
    <t>Štefanová Markéta</t>
  </si>
  <si>
    <t>Štefan Jan</t>
  </si>
  <si>
    <t>Mečíř Daniel</t>
  </si>
  <si>
    <t>Berger Ondřej</t>
  </si>
  <si>
    <t>Vaníček Ondřej</t>
  </si>
  <si>
    <t>Urbancová Klaudie</t>
  </si>
  <si>
    <t>Junek Jakub</t>
  </si>
  <si>
    <t>Jandura Tomáš</t>
  </si>
  <si>
    <t>Šimáček Jakub</t>
  </si>
  <si>
    <t>Ulvr Šimon</t>
  </si>
  <si>
    <t>ZŠ Semily</t>
  </si>
  <si>
    <t>Židlíková Madeleine</t>
  </si>
  <si>
    <t>Cink Daniel</t>
  </si>
  <si>
    <t>Slavík Daniel</t>
  </si>
  <si>
    <t>Lhota Jan</t>
  </si>
  <si>
    <t>Stejskalová Josefína</t>
  </si>
  <si>
    <t>Vokounová Kateřina</t>
  </si>
  <si>
    <t>Semecký Jindřich</t>
  </si>
  <si>
    <t>Šiška Jindřich</t>
  </si>
  <si>
    <t>Maryško Maxmilián</t>
  </si>
  <si>
    <t>Válková Josefína</t>
  </si>
  <si>
    <t>ZŠ Hrádek nad Nisou - Lidická</t>
  </si>
  <si>
    <t>Černohorský Josef</t>
  </si>
  <si>
    <t>Jirout Aleš</t>
  </si>
  <si>
    <t>Salacki Jakub</t>
  </si>
  <si>
    <t>Vondráček David</t>
  </si>
  <si>
    <t>Farkas Pavel</t>
  </si>
  <si>
    <t>Kalfeřt Michal</t>
  </si>
  <si>
    <t>Stasová Anna</t>
  </si>
  <si>
    <t xml:space="preserve">Vlček Miroslav </t>
  </si>
  <si>
    <t>Zuleger Erich</t>
  </si>
  <si>
    <t>Janoušková Karolína</t>
  </si>
  <si>
    <t>Mottlová Markéta</t>
  </si>
  <si>
    <t>Provazník Jiří</t>
  </si>
  <si>
    <t>Straka Josef</t>
  </si>
  <si>
    <t>Svoboda Štěpán</t>
  </si>
  <si>
    <t>ZŠ Hejnice</t>
  </si>
  <si>
    <t>Chmelík Václav</t>
  </si>
  <si>
    <t>Mičunovič Miroslav</t>
  </si>
  <si>
    <t>Sotona Matěj</t>
  </si>
  <si>
    <t>Hankeová Karina</t>
  </si>
  <si>
    <t>Štorková Lucie</t>
  </si>
  <si>
    <t>Machan Marek</t>
  </si>
  <si>
    <t>Vojta Petr</t>
  </si>
  <si>
    <t>Vojta Pavel</t>
  </si>
  <si>
    <t>Bernat Tobiáš</t>
  </si>
  <si>
    <t>Ježowicz Tomáš</t>
  </si>
  <si>
    <t>Zapletal Petr</t>
  </si>
  <si>
    <t>Žáček Tomáš</t>
  </si>
  <si>
    <t>Farský Jan</t>
  </si>
  <si>
    <t>ZŠ Pasířská Jablonec nad Nisou</t>
  </si>
  <si>
    <t>Kumsta David</t>
  </si>
  <si>
    <t>Psotiak Max</t>
  </si>
  <si>
    <t>Hornová Veronika</t>
  </si>
  <si>
    <t>Vávra Vojta</t>
  </si>
  <si>
    <t>Nykrín David</t>
  </si>
  <si>
    <t>Čížková Kristýna</t>
  </si>
  <si>
    <t>Turek Jonáš</t>
  </si>
  <si>
    <t>Černý Adam</t>
  </si>
  <si>
    <t>Štancl Jonáš</t>
  </si>
  <si>
    <t>Mataj Ondra</t>
  </si>
  <si>
    <t>ZŠ Kravaře</t>
  </si>
  <si>
    <t>Trávníček Leoš</t>
  </si>
  <si>
    <t>Mrváňová Andrea</t>
  </si>
  <si>
    <t>Lachman Jaroslav</t>
  </si>
  <si>
    <t>Benda Adam</t>
  </si>
  <si>
    <t>Rykl Jan</t>
  </si>
  <si>
    <t>Havlíková Natalie</t>
  </si>
  <si>
    <t>Ježowiczová Barbora</t>
  </si>
  <si>
    <t>Frolíková Viktorie</t>
  </si>
  <si>
    <t>Vladárová Lucie</t>
  </si>
  <si>
    <t>Bučková Tereza</t>
  </si>
  <si>
    <t>Ryml Jan</t>
  </si>
  <si>
    <t>Filipiová Eliška</t>
  </si>
  <si>
    <t>Syrová Romana</t>
  </si>
  <si>
    <t>Himmerová Dominika</t>
  </si>
  <si>
    <t>Rajský Jan</t>
  </si>
  <si>
    <t>Šimek Lukáš</t>
  </si>
  <si>
    <t>Malý Ondřej</t>
  </si>
  <si>
    <t>Lexová Amálie</t>
  </si>
  <si>
    <t>Vávro Petra</t>
  </si>
  <si>
    <t>ZŠ Libštát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</si>
</sst>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</cellXfs>
  <cellStyles count="1">
    <cellStyle name="Normální" xfId="0" builtinId="0"/>
  </cellStyles>
  <dxfs count="6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130" zoomScaleNormal="130" workbookViewId="0">
      <selection activeCell="H6" sqref="H6"/>
    </sheetView>
  </sheetViews>
  <sheetFormatPr defaultRowHeight="15" x14ac:dyDescent="0.25"/>
  <cols>
    <col min="1" max="5" width="8.7109375" bestFit="1" customWidth="1"/>
    <col min="6" max="6" width="7.5703125" bestFit="1" customWidth="1"/>
    <col min="7" max="7" width="6.5703125" bestFit="1" customWidth="1"/>
    <col min="8" max="8" width="31.140625" bestFit="1" customWidth="1"/>
    <col min="9" max="9" width="19.140625" bestFit="1" customWidth="1"/>
    <col min="10" max="10" width="19.42578125" bestFit="1" customWidth="1"/>
    <col min="11" max="11" width="20.42578125" bestFit="1" customWidth="1"/>
    <col min="12" max="12" width="18.42578125" bestFit="1" customWidth="1"/>
    <col min="13" max="13" width="18.85546875" bestFit="1" customWidth="1"/>
  </cols>
  <sheetData>
    <row r="1" spans="1:13" ht="63" customHeight="1" x14ac:dyDescent="0.25">
      <c r="A1" s="4" t="s">
        <v>0</v>
      </c>
      <c r="B1" s="4" t="s">
        <v>1</v>
      </c>
      <c r="C1" s="4" t="s">
        <v>2</v>
      </c>
      <c r="D1" s="4" t="s">
        <v>5</v>
      </c>
      <c r="E1" s="4" t="s">
        <v>6</v>
      </c>
      <c r="F1" s="4" t="s">
        <v>3</v>
      </c>
      <c r="G1" s="4" t="s">
        <v>4</v>
      </c>
      <c r="H1" s="7" t="s">
        <v>7</v>
      </c>
      <c r="I1" s="8" t="s">
        <v>8</v>
      </c>
      <c r="J1" s="8"/>
      <c r="K1" s="8"/>
      <c r="L1" s="8"/>
      <c r="M1" s="8"/>
    </row>
    <row r="2" spans="1:13" ht="15.75" x14ac:dyDescent="0.25">
      <c r="A2" s="1">
        <v>52</v>
      </c>
      <c r="B2" s="5">
        <v>0.47569444444444442</v>
      </c>
      <c r="C2" s="5">
        <v>0.51469907407407411</v>
      </c>
      <c r="D2" s="6"/>
      <c r="E2" s="6">
        <v>530</v>
      </c>
      <c r="F2" s="2">
        <f>(C2-B2)-(D2/86400)-(E2/86400)</f>
        <v>3.2870370370370439E-2</v>
      </c>
      <c r="G2" s="3">
        <f t="shared" ref="G2:G21" si="0">IF(F2&gt;0,_xlfn.RANK.EQ(F2,$F$2:$F$21,1)," ")</f>
        <v>20</v>
      </c>
      <c r="H2" t="s">
        <v>9</v>
      </c>
      <c r="I2" t="s">
        <v>15</v>
      </c>
      <c r="J2" t="s">
        <v>16</v>
      </c>
      <c r="K2" t="s">
        <v>223</v>
      </c>
      <c r="L2" t="s">
        <v>224</v>
      </c>
      <c r="M2" t="s">
        <v>17</v>
      </c>
    </row>
    <row r="3" spans="1:13" ht="15.75" x14ac:dyDescent="0.25">
      <c r="A3" s="1">
        <v>51</v>
      </c>
      <c r="B3" s="5">
        <v>0.47916666666666669</v>
      </c>
      <c r="C3" s="5">
        <v>0.51718750000000002</v>
      </c>
      <c r="D3" s="6">
        <v>58</v>
      </c>
      <c r="E3" s="6">
        <v>500</v>
      </c>
      <c r="F3" s="2">
        <f t="shared" ref="F3:F21" si="1">(C3-B3)-(D3/86400)-(E3/86400)</f>
        <v>3.1562500000000007E-2</v>
      </c>
      <c r="G3" s="3">
        <f t="shared" si="0"/>
        <v>19</v>
      </c>
      <c r="H3" t="s">
        <v>9</v>
      </c>
      <c r="I3" t="s">
        <v>18</v>
      </c>
      <c r="J3" t="s">
        <v>19</v>
      </c>
      <c r="K3" t="s">
        <v>20</v>
      </c>
      <c r="L3" t="s">
        <v>21</v>
      </c>
      <c r="M3" t="s">
        <v>22</v>
      </c>
    </row>
    <row r="4" spans="1:13" ht="15.75" x14ac:dyDescent="0.25">
      <c r="A4" s="1">
        <v>54</v>
      </c>
      <c r="B4" s="5">
        <v>0.4826388888888889</v>
      </c>
      <c r="C4" s="5">
        <v>0.51780092592592586</v>
      </c>
      <c r="D4" s="6">
        <v>185</v>
      </c>
      <c r="E4" s="6">
        <v>540</v>
      </c>
      <c r="F4" s="2">
        <f t="shared" si="1"/>
        <v>2.6770833333333265E-2</v>
      </c>
      <c r="G4" s="3">
        <f t="shared" si="0"/>
        <v>16</v>
      </c>
      <c r="H4" t="s">
        <v>23</v>
      </c>
      <c r="I4" t="s">
        <v>24</v>
      </c>
      <c r="J4" t="s">
        <v>25</v>
      </c>
      <c r="K4" t="s">
        <v>26</v>
      </c>
      <c r="L4" t="s">
        <v>27</v>
      </c>
      <c r="M4" t="s">
        <v>28</v>
      </c>
    </row>
    <row r="5" spans="1:13" ht="15.75" x14ac:dyDescent="0.25">
      <c r="A5" s="1">
        <v>55</v>
      </c>
      <c r="B5" s="5">
        <v>0.4861111111111111</v>
      </c>
      <c r="C5" s="5">
        <v>0.51982638888888888</v>
      </c>
      <c r="D5" s="6">
        <v>160</v>
      </c>
      <c r="E5" s="6">
        <v>700</v>
      </c>
      <c r="F5" s="2">
        <f t="shared" si="1"/>
        <v>2.3761574074074067E-2</v>
      </c>
      <c r="G5" s="3">
        <f t="shared" si="0"/>
        <v>6</v>
      </c>
      <c r="H5" t="s">
        <v>29</v>
      </c>
      <c r="I5" t="s">
        <v>30</v>
      </c>
      <c r="J5" t="s">
        <v>31</v>
      </c>
      <c r="K5" t="s">
        <v>225</v>
      </c>
      <c r="L5" t="s">
        <v>32</v>
      </c>
      <c r="M5" t="s">
        <v>33</v>
      </c>
    </row>
    <row r="6" spans="1:13" ht="15.75" x14ac:dyDescent="0.25">
      <c r="A6" s="1">
        <v>60</v>
      </c>
      <c r="B6" s="5">
        <v>0.48958333333333331</v>
      </c>
      <c r="C6" s="5">
        <v>0.52077546296296295</v>
      </c>
      <c r="D6" s="6"/>
      <c r="E6" s="6">
        <v>690</v>
      </c>
      <c r="F6" s="2">
        <f t="shared" si="1"/>
        <v>2.3206018518518529E-2</v>
      </c>
      <c r="G6" s="3">
        <f t="shared" si="0"/>
        <v>5</v>
      </c>
      <c r="H6" t="s">
        <v>48</v>
      </c>
      <c r="I6" t="s">
        <v>49</v>
      </c>
      <c r="J6" t="s">
        <v>50</v>
      </c>
      <c r="K6" t="s">
        <v>51</v>
      </c>
      <c r="L6" t="s">
        <v>52</v>
      </c>
      <c r="M6" t="s">
        <v>53</v>
      </c>
    </row>
    <row r="7" spans="1:13" ht="15.75" x14ac:dyDescent="0.25">
      <c r="A7" s="1">
        <v>59</v>
      </c>
      <c r="B7" s="5">
        <v>0.49305555555555558</v>
      </c>
      <c r="C7" s="5">
        <v>0.52288194444444447</v>
      </c>
      <c r="D7" s="6"/>
      <c r="E7" s="6">
        <v>650</v>
      </c>
      <c r="F7" s="2">
        <f t="shared" si="1"/>
        <v>2.2303240740740742E-2</v>
      </c>
      <c r="G7" s="3">
        <f t="shared" si="0"/>
        <v>4</v>
      </c>
      <c r="H7" t="s">
        <v>54</v>
      </c>
      <c r="I7" t="s">
        <v>55</v>
      </c>
      <c r="J7" t="s">
        <v>56</v>
      </c>
      <c r="K7" t="s">
        <v>57</v>
      </c>
      <c r="L7" t="s">
        <v>58</v>
      </c>
      <c r="M7" t="s">
        <v>59</v>
      </c>
    </row>
    <row r="8" spans="1:13" ht="15.75" x14ac:dyDescent="0.25">
      <c r="A8" s="1">
        <v>58</v>
      </c>
      <c r="B8" s="5">
        <v>0.49652777777777773</v>
      </c>
      <c r="C8" s="5">
        <v>0.53134259259259264</v>
      </c>
      <c r="D8" s="6"/>
      <c r="E8" s="6">
        <v>630</v>
      </c>
      <c r="F8" s="2">
        <f t="shared" si="1"/>
        <v>2.7523148148148241E-2</v>
      </c>
      <c r="G8" s="3">
        <f t="shared" si="0"/>
        <v>18</v>
      </c>
      <c r="H8" t="s">
        <v>60</v>
      </c>
      <c r="I8" t="s">
        <v>61</v>
      </c>
      <c r="J8" t="s">
        <v>62</v>
      </c>
      <c r="K8" t="s">
        <v>63</v>
      </c>
      <c r="L8" t="s">
        <v>226</v>
      </c>
      <c r="M8" t="s">
        <v>64</v>
      </c>
    </row>
    <row r="9" spans="1:13" ht="15.75" x14ac:dyDescent="0.25">
      <c r="A9" s="1">
        <v>66</v>
      </c>
      <c r="B9" s="5">
        <v>0.5</v>
      </c>
      <c r="C9" s="5">
        <v>0.52679398148148149</v>
      </c>
      <c r="D9" s="6"/>
      <c r="E9" s="6">
        <v>730</v>
      </c>
      <c r="F9" s="2">
        <f t="shared" si="1"/>
        <v>1.8344907407407414E-2</v>
      </c>
      <c r="G9" s="3">
        <f t="shared" si="0"/>
        <v>2</v>
      </c>
      <c r="H9" t="s">
        <v>65</v>
      </c>
      <c r="I9" t="s">
        <v>77</v>
      </c>
      <c r="J9" t="s">
        <v>78</v>
      </c>
      <c r="K9" t="s">
        <v>79</v>
      </c>
      <c r="L9" t="s">
        <v>80</v>
      </c>
      <c r="M9" t="s">
        <v>81</v>
      </c>
    </row>
    <row r="10" spans="1:13" ht="15.75" x14ac:dyDescent="0.25">
      <c r="A10" s="1">
        <v>65</v>
      </c>
      <c r="B10" s="5">
        <v>0.50347222222222221</v>
      </c>
      <c r="C10" s="5">
        <v>0.53043981481481484</v>
      </c>
      <c r="D10" s="6">
        <v>114</v>
      </c>
      <c r="E10" s="6">
        <v>750</v>
      </c>
      <c r="F10" s="2">
        <f t="shared" si="1"/>
        <v>1.6967592592592624E-2</v>
      </c>
      <c r="G10" s="3">
        <f t="shared" si="0"/>
        <v>1</v>
      </c>
      <c r="H10" t="s">
        <v>65</v>
      </c>
      <c r="I10" t="s">
        <v>82</v>
      </c>
      <c r="J10" t="s">
        <v>83</v>
      </c>
      <c r="K10" t="s">
        <v>84</v>
      </c>
      <c r="L10" t="s">
        <v>85</v>
      </c>
      <c r="M10" t="s">
        <v>86</v>
      </c>
    </row>
    <row r="11" spans="1:13" ht="15.75" x14ac:dyDescent="0.25">
      <c r="A11" s="1">
        <v>63</v>
      </c>
      <c r="B11" s="5">
        <v>0.50694444444444442</v>
      </c>
      <c r="C11" s="5">
        <v>0.53497685185185184</v>
      </c>
      <c r="D11" s="6"/>
      <c r="E11" s="6">
        <v>690</v>
      </c>
      <c r="F11" s="2">
        <f t="shared" si="1"/>
        <v>2.0046296296296312E-2</v>
      </c>
      <c r="G11" s="3">
        <f t="shared" si="0"/>
        <v>3</v>
      </c>
      <c r="H11" t="s">
        <v>229</v>
      </c>
      <c r="I11" t="s">
        <v>93</v>
      </c>
      <c r="J11" t="s">
        <v>94</v>
      </c>
      <c r="K11" t="s">
        <v>95</v>
      </c>
      <c r="L11" t="s">
        <v>96</v>
      </c>
      <c r="M11" t="s">
        <v>97</v>
      </c>
    </row>
    <row r="12" spans="1:13" ht="15.75" x14ac:dyDescent="0.25">
      <c r="A12" s="1">
        <v>71</v>
      </c>
      <c r="B12" s="5">
        <v>0.51041666666666663</v>
      </c>
      <c r="C12" s="5">
        <v>0.54413194444444446</v>
      </c>
      <c r="D12" s="6"/>
      <c r="E12" s="6">
        <v>670</v>
      </c>
      <c r="F12" s="2">
        <f t="shared" si="1"/>
        <v>2.5960648148148201E-2</v>
      </c>
      <c r="G12" s="3">
        <f t="shared" si="0"/>
        <v>13</v>
      </c>
      <c r="H12" t="s">
        <v>104</v>
      </c>
      <c r="I12" t="s">
        <v>110</v>
      </c>
      <c r="J12" t="s">
        <v>111</v>
      </c>
      <c r="K12" t="s">
        <v>112</v>
      </c>
      <c r="L12" t="s">
        <v>113</v>
      </c>
      <c r="M12" t="s">
        <v>114</v>
      </c>
    </row>
    <row r="13" spans="1:13" ht="15.75" x14ac:dyDescent="0.25">
      <c r="A13" s="1">
        <v>69</v>
      </c>
      <c r="B13" s="5">
        <v>0.51388888888888895</v>
      </c>
      <c r="C13" s="5">
        <v>0.54567129629629629</v>
      </c>
      <c r="D13" s="6"/>
      <c r="E13" s="6">
        <v>510</v>
      </c>
      <c r="F13" s="2">
        <f t="shared" si="1"/>
        <v>2.5879629629629565E-2</v>
      </c>
      <c r="G13" s="3">
        <f t="shared" si="0"/>
        <v>12</v>
      </c>
      <c r="H13" t="s">
        <v>120</v>
      </c>
      <c r="I13" t="s">
        <v>121</v>
      </c>
      <c r="J13" t="s">
        <v>122</v>
      </c>
      <c r="K13" t="s">
        <v>123</v>
      </c>
      <c r="L13" t="s">
        <v>124</v>
      </c>
      <c r="M13" t="s">
        <v>125</v>
      </c>
    </row>
    <row r="14" spans="1:13" ht="15.75" x14ac:dyDescent="0.25">
      <c r="A14" s="1">
        <v>76</v>
      </c>
      <c r="B14" s="5">
        <v>0.51736111111111105</v>
      </c>
      <c r="C14" s="5">
        <v>0.55041666666666667</v>
      </c>
      <c r="D14" s="6"/>
      <c r="E14" s="6">
        <v>500</v>
      </c>
      <c r="F14" s="2">
        <f t="shared" si="1"/>
        <v>2.7268518518518581E-2</v>
      </c>
      <c r="G14" s="3">
        <f t="shared" si="0"/>
        <v>17</v>
      </c>
      <c r="H14" t="s">
        <v>126</v>
      </c>
      <c r="I14" t="s">
        <v>127</v>
      </c>
      <c r="J14" t="s">
        <v>128</v>
      </c>
      <c r="K14" t="s">
        <v>129</v>
      </c>
      <c r="L14" t="s">
        <v>130</v>
      </c>
      <c r="M14" t="s">
        <v>227</v>
      </c>
    </row>
    <row r="15" spans="1:13" ht="15.75" x14ac:dyDescent="0.25">
      <c r="A15" s="1">
        <v>75</v>
      </c>
      <c r="B15" s="5">
        <v>0.52083333333333337</v>
      </c>
      <c r="C15" s="5">
        <v>0.55344907407407407</v>
      </c>
      <c r="D15" s="6"/>
      <c r="E15" s="6">
        <v>610</v>
      </c>
      <c r="F15" s="2">
        <f t="shared" si="1"/>
        <v>2.5555555555555512E-2</v>
      </c>
      <c r="G15" s="3">
        <f t="shared" si="0"/>
        <v>11</v>
      </c>
      <c r="H15" t="s">
        <v>131</v>
      </c>
      <c r="I15" t="s">
        <v>132</v>
      </c>
      <c r="J15" t="s">
        <v>133</v>
      </c>
      <c r="K15" t="s">
        <v>134</v>
      </c>
      <c r="L15" t="s">
        <v>135</v>
      </c>
      <c r="M15" t="s">
        <v>136</v>
      </c>
    </row>
    <row r="16" spans="1:13" ht="15.75" x14ac:dyDescent="0.25">
      <c r="A16" s="1">
        <v>77</v>
      </c>
      <c r="B16" s="5">
        <v>0.52430555555555558</v>
      </c>
      <c r="C16" s="5">
        <v>0.55497685185185186</v>
      </c>
      <c r="D16" s="6"/>
      <c r="E16" s="6">
        <v>590</v>
      </c>
      <c r="F16" s="2">
        <f t="shared" si="1"/>
        <v>2.3842592592592575E-2</v>
      </c>
      <c r="G16" s="3">
        <f t="shared" si="0"/>
        <v>7</v>
      </c>
      <c r="H16" t="s">
        <v>142</v>
      </c>
      <c r="I16" t="s">
        <v>143</v>
      </c>
      <c r="J16" t="s">
        <v>144</v>
      </c>
      <c r="K16" t="s">
        <v>145</v>
      </c>
      <c r="L16" t="s">
        <v>146</v>
      </c>
      <c r="M16" t="s">
        <v>147</v>
      </c>
    </row>
    <row r="17" spans="1:13" ht="15.75" x14ac:dyDescent="0.25">
      <c r="A17" s="1">
        <v>80</v>
      </c>
      <c r="B17" s="5">
        <v>0.52777777777777779</v>
      </c>
      <c r="C17" s="5">
        <v>0.56146990740740743</v>
      </c>
      <c r="D17" s="6"/>
      <c r="E17" s="6">
        <v>650</v>
      </c>
      <c r="F17" s="2">
        <f t="shared" si="1"/>
        <v>2.6168981481481494E-2</v>
      </c>
      <c r="G17" s="3">
        <f t="shared" si="0"/>
        <v>14</v>
      </c>
      <c r="H17" t="s">
        <v>158</v>
      </c>
      <c r="I17" t="s">
        <v>159</v>
      </c>
      <c r="J17" t="s">
        <v>160</v>
      </c>
      <c r="K17" t="s">
        <v>161</v>
      </c>
      <c r="L17" t="s">
        <v>162</v>
      </c>
      <c r="M17" t="s">
        <v>163</v>
      </c>
    </row>
    <row r="18" spans="1:13" ht="15.75" x14ac:dyDescent="0.25">
      <c r="A18" s="1">
        <v>81</v>
      </c>
      <c r="B18" s="5">
        <v>0.53125</v>
      </c>
      <c r="C18" s="5">
        <v>0.56337962962962962</v>
      </c>
      <c r="D18" s="6"/>
      <c r="E18" s="6">
        <v>510</v>
      </c>
      <c r="F18" s="2">
        <f t="shared" si="1"/>
        <v>2.6226851851851841E-2</v>
      </c>
      <c r="G18" s="3">
        <f t="shared" si="0"/>
        <v>15</v>
      </c>
      <c r="H18" t="s">
        <v>158</v>
      </c>
      <c r="I18" t="s">
        <v>164</v>
      </c>
      <c r="J18" t="s">
        <v>165</v>
      </c>
      <c r="K18" t="s">
        <v>166</v>
      </c>
      <c r="L18" t="s">
        <v>167</v>
      </c>
      <c r="M18" t="s">
        <v>168</v>
      </c>
    </row>
    <row r="19" spans="1:13" ht="15.75" x14ac:dyDescent="0.25">
      <c r="A19" s="1">
        <v>82</v>
      </c>
      <c r="B19" s="5">
        <v>0.53472222222222221</v>
      </c>
      <c r="C19" s="5">
        <v>0.56574074074074077</v>
      </c>
      <c r="D19" s="6">
        <v>11</v>
      </c>
      <c r="E19" s="6">
        <v>560</v>
      </c>
      <c r="F19" s="2">
        <f t="shared" si="1"/>
        <v>2.440972222222226E-2</v>
      </c>
      <c r="G19" s="3">
        <f t="shared" si="0"/>
        <v>8</v>
      </c>
      <c r="H19" t="s">
        <v>169</v>
      </c>
      <c r="I19" t="s">
        <v>170</v>
      </c>
      <c r="J19" t="s">
        <v>171</v>
      </c>
      <c r="K19" t="s">
        <v>172</v>
      </c>
      <c r="L19" t="s">
        <v>228</v>
      </c>
      <c r="M19" t="s">
        <v>173</v>
      </c>
    </row>
    <row r="20" spans="1:13" ht="15.75" x14ac:dyDescent="0.25">
      <c r="A20" s="1">
        <v>83</v>
      </c>
      <c r="B20" s="5">
        <v>0.53819444444444442</v>
      </c>
      <c r="C20" s="5">
        <v>0.56996527777777783</v>
      </c>
      <c r="D20" s="6"/>
      <c r="E20" s="6">
        <v>560</v>
      </c>
      <c r="F20" s="2">
        <f t="shared" si="1"/>
        <v>2.5289351851851934E-2</v>
      </c>
      <c r="G20" s="3">
        <f t="shared" si="0"/>
        <v>10</v>
      </c>
      <c r="H20" t="s">
        <v>169</v>
      </c>
      <c r="I20" t="s">
        <v>174</v>
      </c>
      <c r="J20" t="s">
        <v>175</v>
      </c>
      <c r="K20" t="s">
        <v>176</v>
      </c>
      <c r="L20" t="s">
        <v>177</v>
      </c>
      <c r="M20" t="s">
        <v>178</v>
      </c>
    </row>
    <row r="21" spans="1:13" ht="15.75" x14ac:dyDescent="0.25">
      <c r="A21" s="1">
        <v>88</v>
      </c>
      <c r="B21" s="5">
        <v>0.54166666666666663</v>
      </c>
      <c r="C21" s="5">
        <v>0.57300925925925927</v>
      </c>
      <c r="D21" s="6"/>
      <c r="E21" s="6">
        <v>590</v>
      </c>
      <c r="F21" s="2">
        <f t="shared" si="1"/>
        <v>2.4513888888888939E-2</v>
      </c>
      <c r="G21" s="3">
        <f t="shared" si="0"/>
        <v>9</v>
      </c>
      <c r="H21" t="s">
        <v>184</v>
      </c>
      <c r="I21" t="s">
        <v>215</v>
      </c>
      <c r="J21" t="s">
        <v>216</v>
      </c>
      <c r="K21" t="s">
        <v>217</v>
      </c>
      <c r="L21" t="s">
        <v>218</v>
      </c>
      <c r="M21" t="s">
        <v>219</v>
      </c>
    </row>
  </sheetData>
  <mergeCells count="1">
    <mergeCell ref="I1:M1"/>
  </mergeCells>
  <conditionalFormatting sqref="G2:G21">
    <cfRule type="cellIs" dxfId="5" priority="3" operator="equal">
      <formula>1</formula>
    </cfRule>
  </conditionalFormatting>
  <conditionalFormatting sqref="G2:G21">
    <cfRule type="cellIs" dxfId="4" priority="1" operator="equal">
      <formula>3</formula>
    </cfRule>
    <cfRule type="cellIs" dxfId="3" priority="2" operator="equal">
      <formula>2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145" zoomScaleNormal="145" workbookViewId="0">
      <selection activeCell="I10" sqref="I10"/>
    </sheetView>
  </sheetViews>
  <sheetFormatPr defaultRowHeight="15" x14ac:dyDescent="0.25"/>
  <cols>
    <col min="1" max="1" width="5.85546875" bestFit="1" customWidth="1"/>
    <col min="2" max="3" width="8.5703125" bestFit="1" customWidth="1"/>
    <col min="4" max="4" width="8.7109375" bestFit="1" customWidth="1"/>
    <col min="5" max="5" width="10.7109375" bestFit="1" customWidth="1"/>
    <col min="6" max="6" width="7.5703125" bestFit="1" customWidth="1"/>
    <col min="7" max="7" width="6.5703125" bestFit="1" customWidth="1"/>
    <col min="8" max="8" width="32.140625" bestFit="1" customWidth="1"/>
    <col min="9" max="9" width="19" bestFit="1" customWidth="1"/>
    <col min="10" max="10" width="18.140625" bestFit="1" customWidth="1"/>
    <col min="11" max="11" width="16.140625" bestFit="1" customWidth="1"/>
    <col min="12" max="12" width="23" bestFit="1" customWidth="1"/>
    <col min="13" max="13" width="17.28515625" bestFit="1" customWidth="1"/>
  </cols>
  <sheetData>
    <row r="1" spans="1:13" ht="45.75" customHeight="1" x14ac:dyDescent="0.25">
      <c r="A1" s="4" t="s">
        <v>0</v>
      </c>
      <c r="B1" s="4" t="s">
        <v>1</v>
      </c>
      <c r="C1" s="4" t="s">
        <v>2</v>
      </c>
      <c r="D1" s="4" t="s">
        <v>5</v>
      </c>
      <c r="E1" s="4" t="s">
        <v>6</v>
      </c>
      <c r="F1" s="4" t="s">
        <v>3</v>
      </c>
      <c r="G1" s="4" t="s">
        <v>4</v>
      </c>
      <c r="H1" s="4" t="s">
        <v>7</v>
      </c>
      <c r="I1" s="8" t="s">
        <v>8</v>
      </c>
      <c r="J1" s="8"/>
      <c r="K1" s="8"/>
      <c r="L1" s="8"/>
      <c r="M1" s="8"/>
    </row>
    <row r="2" spans="1:13" ht="15.75" x14ac:dyDescent="0.25">
      <c r="A2" s="1">
        <v>53</v>
      </c>
      <c r="B2" s="5">
        <v>0.3923611111111111</v>
      </c>
      <c r="C2" s="5">
        <v>0.42399305555555555</v>
      </c>
      <c r="D2" s="6"/>
      <c r="E2" s="6">
        <v>690</v>
      </c>
      <c r="F2" s="2">
        <f>(C2-B2)-(D2/86400)-(E2/86400)</f>
        <v>2.3645833333333338E-2</v>
      </c>
      <c r="G2" s="3">
        <f t="shared" ref="G2:G21" si="0">IF(F2&gt;0,_xlfn.RANK.EQ(F2,$F$2:$F$21,1)," ")</f>
        <v>11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</row>
    <row r="3" spans="1:13" ht="15.75" x14ac:dyDescent="0.25">
      <c r="A3" s="1">
        <v>56</v>
      </c>
      <c r="B3" s="5">
        <v>0.39930555555555558</v>
      </c>
      <c r="C3" s="5">
        <v>0.43028935185185185</v>
      </c>
      <c r="D3" s="6"/>
      <c r="E3" s="6">
        <v>500</v>
      </c>
      <c r="F3" s="2">
        <f t="shared" ref="F3:F21" si="1">(C3-B3)-(D3/86400)-(E3/86400)</f>
        <v>2.5196759259259238E-2</v>
      </c>
      <c r="G3" s="3">
        <f t="shared" si="0"/>
        <v>16</v>
      </c>
      <c r="H3" t="s">
        <v>29</v>
      </c>
      <c r="I3" t="s">
        <v>34</v>
      </c>
      <c r="J3" t="s">
        <v>35</v>
      </c>
      <c r="K3" t="s">
        <v>36</v>
      </c>
      <c r="L3" t="s">
        <v>37</v>
      </c>
      <c r="M3" t="s">
        <v>38</v>
      </c>
    </row>
    <row r="4" spans="1:13" ht="15.75" x14ac:dyDescent="0.25">
      <c r="A4" s="1">
        <v>57</v>
      </c>
      <c r="B4" s="5">
        <v>0.40486111111111112</v>
      </c>
      <c r="C4" s="5">
        <v>0.43564814814814817</v>
      </c>
      <c r="D4" s="6"/>
      <c r="E4" s="6">
        <v>550</v>
      </c>
      <c r="F4" s="2">
        <f t="shared" si="1"/>
        <v>2.4421296296296316E-2</v>
      </c>
      <c r="G4" s="3">
        <f t="shared" si="0"/>
        <v>13</v>
      </c>
      <c r="H4" t="s">
        <v>29</v>
      </c>
      <c r="I4" t="s">
        <v>74</v>
      </c>
      <c r="J4" t="s">
        <v>39</v>
      </c>
      <c r="K4" t="s">
        <v>40</v>
      </c>
      <c r="L4" t="s">
        <v>41</v>
      </c>
      <c r="M4" t="s">
        <v>42</v>
      </c>
    </row>
    <row r="5" spans="1:13" ht="15.75" x14ac:dyDescent="0.25">
      <c r="A5" s="1">
        <v>61</v>
      </c>
      <c r="B5" s="5">
        <v>0.41041666666666665</v>
      </c>
      <c r="C5" s="5">
        <v>0.44355324074074076</v>
      </c>
      <c r="D5" s="6"/>
      <c r="E5" s="6">
        <v>470</v>
      </c>
      <c r="F5" s="2">
        <f t="shared" si="1"/>
        <v>2.7696759259259296E-2</v>
      </c>
      <c r="G5" s="3">
        <f t="shared" si="0"/>
        <v>20</v>
      </c>
      <c r="H5" t="s">
        <v>43</v>
      </c>
      <c r="I5" t="s">
        <v>44</v>
      </c>
      <c r="J5" t="s">
        <v>45</v>
      </c>
      <c r="K5" t="s">
        <v>46</v>
      </c>
      <c r="L5" t="s">
        <v>47</v>
      </c>
      <c r="M5" t="s">
        <v>220</v>
      </c>
    </row>
    <row r="6" spans="1:13" ht="15.75" x14ac:dyDescent="0.25">
      <c r="A6" s="1">
        <v>68</v>
      </c>
      <c r="B6" s="5">
        <v>0.41597222222222219</v>
      </c>
      <c r="C6" s="5">
        <v>0.44800925925925927</v>
      </c>
      <c r="D6" s="6"/>
      <c r="E6" s="6">
        <v>530</v>
      </c>
      <c r="F6" s="2">
        <f t="shared" si="1"/>
        <v>2.5902777777777827E-2</v>
      </c>
      <c r="G6" s="3">
        <f t="shared" si="0"/>
        <v>18</v>
      </c>
      <c r="H6" t="s">
        <v>65</v>
      </c>
      <c r="I6" t="s">
        <v>66</v>
      </c>
      <c r="J6" t="s">
        <v>67</v>
      </c>
      <c r="K6" t="s">
        <v>68</v>
      </c>
      <c r="L6" t="s">
        <v>69</v>
      </c>
      <c r="M6" t="s">
        <v>70</v>
      </c>
    </row>
    <row r="7" spans="1:13" ht="15.75" x14ac:dyDescent="0.25">
      <c r="A7" s="1">
        <v>67</v>
      </c>
      <c r="B7" s="5">
        <v>0.4201388888888889</v>
      </c>
      <c r="C7" s="5">
        <v>0.44421296296296298</v>
      </c>
      <c r="D7" s="6"/>
      <c r="E7" s="6">
        <v>800</v>
      </c>
      <c r="F7" s="2">
        <f t="shared" si="1"/>
        <v>1.4814814814814822E-2</v>
      </c>
      <c r="G7" s="3">
        <f t="shared" si="0"/>
        <v>1</v>
      </c>
      <c r="H7" t="s">
        <v>65</v>
      </c>
      <c r="I7" t="s">
        <v>71</v>
      </c>
      <c r="J7" t="s">
        <v>72</v>
      </c>
      <c r="K7" t="s">
        <v>73</v>
      </c>
      <c r="L7" t="s">
        <v>75</v>
      </c>
      <c r="M7" t="s">
        <v>76</v>
      </c>
    </row>
    <row r="8" spans="1:13" ht="15.75" x14ac:dyDescent="0.25">
      <c r="A8" s="1">
        <v>64</v>
      </c>
      <c r="B8" s="5">
        <v>0.42569444444444443</v>
      </c>
      <c r="C8" s="5">
        <v>0.45671296296296293</v>
      </c>
      <c r="D8" s="6"/>
      <c r="E8" s="6">
        <v>530</v>
      </c>
      <c r="F8" s="2">
        <f t="shared" si="1"/>
        <v>2.4884259259259241E-2</v>
      </c>
      <c r="G8" s="3">
        <f t="shared" si="0"/>
        <v>15</v>
      </c>
      <c r="H8" t="s">
        <v>87</v>
      </c>
      <c r="I8" t="s">
        <v>88</v>
      </c>
      <c r="J8" t="s">
        <v>89</v>
      </c>
      <c r="K8" t="s">
        <v>90</v>
      </c>
      <c r="L8" t="s">
        <v>91</v>
      </c>
      <c r="M8" t="s">
        <v>92</v>
      </c>
    </row>
    <row r="9" spans="1:13" ht="15.75" x14ac:dyDescent="0.25">
      <c r="A9" s="1">
        <v>62</v>
      </c>
      <c r="B9" s="5">
        <v>0.43055555555555558</v>
      </c>
      <c r="C9" s="5">
        <v>0.45908564814814817</v>
      </c>
      <c r="D9" s="6"/>
      <c r="E9" s="6">
        <v>700</v>
      </c>
      <c r="F9" s="2">
        <f t="shared" si="1"/>
        <v>2.042824074074074E-2</v>
      </c>
      <c r="G9" s="3">
        <f t="shared" si="0"/>
        <v>6</v>
      </c>
      <c r="H9" t="s">
        <v>98</v>
      </c>
      <c r="I9" t="s">
        <v>99</v>
      </c>
      <c r="J9" t="s">
        <v>100</v>
      </c>
      <c r="K9" t="s">
        <v>101</v>
      </c>
      <c r="L9" t="s">
        <v>102</v>
      </c>
      <c r="M9" t="s">
        <v>103</v>
      </c>
    </row>
    <row r="10" spans="1:13" ht="15.75" x14ac:dyDescent="0.25">
      <c r="A10" s="1">
        <v>72</v>
      </c>
      <c r="B10" s="5">
        <v>0.43402777777777773</v>
      </c>
      <c r="C10" s="5">
        <v>0.46547453703703701</v>
      </c>
      <c r="D10" s="6"/>
      <c r="E10" s="6">
        <v>600</v>
      </c>
      <c r="F10" s="2">
        <f t="shared" si="1"/>
        <v>2.4502314814814827E-2</v>
      </c>
      <c r="G10" s="3">
        <f t="shared" si="0"/>
        <v>14</v>
      </c>
      <c r="H10" t="s">
        <v>104</v>
      </c>
      <c r="I10" t="s">
        <v>105</v>
      </c>
      <c r="J10" t="s">
        <v>106</v>
      </c>
      <c r="K10" t="s">
        <v>107</v>
      </c>
      <c r="L10" t="s">
        <v>108</v>
      </c>
      <c r="M10" t="s">
        <v>109</v>
      </c>
    </row>
    <row r="11" spans="1:13" ht="15.75" x14ac:dyDescent="0.25">
      <c r="A11" s="1">
        <v>70</v>
      </c>
      <c r="B11" s="5">
        <v>0.4368055555555555</v>
      </c>
      <c r="C11" s="5">
        <v>0.46574074074074073</v>
      </c>
      <c r="D11" s="6">
        <v>85</v>
      </c>
      <c r="E11" s="6">
        <v>540</v>
      </c>
      <c r="F11" s="2">
        <f t="shared" si="1"/>
        <v>2.1701388888888937E-2</v>
      </c>
      <c r="G11" s="3">
        <f t="shared" si="0"/>
        <v>9</v>
      </c>
      <c r="H11" t="s">
        <v>120</v>
      </c>
      <c r="I11" t="s">
        <v>115</v>
      </c>
      <c r="J11" t="s">
        <v>118</v>
      </c>
      <c r="K11" t="s">
        <v>119</v>
      </c>
      <c r="L11" t="s">
        <v>116</v>
      </c>
      <c r="M11" t="s">
        <v>117</v>
      </c>
    </row>
    <row r="12" spans="1:13" ht="15.75" x14ac:dyDescent="0.25">
      <c r="A12" s="1">
        <v>73</v>
      </c>
      <c r="B12" s="5">
        <v>0.43958333333333338</v>
      </c>
      <c r="C12" s="5">
        <v>0.46709490740740739</v>
      </c>
      <c r="D12" s="6">
        <v>3</v>
      </c>
      <c r="E12" s="6">
        <v>560</v>
      </c>
      <c r="F12" s="2">
        <f t="shared" si="1"/>
        <v>2.0995370370370307E-2</v>
      </c>
      <c r="G12" s="3">
        <f t="shared" si="0"/>
        <v>7</v>
      </c>
      <c r="H12" t="s">
        <v>104</v>
      </c>
      <c r="I12" t="s">
        <v>137</v>
      </c>
      <c r="J12" t="s">
        <v>138</v>
      </c>
      <c r="K12" t="s">
        <v>139</v>
      </c>
      <c r="L12" t="s">
        <v>140</v>
      </c>
      <c r="M12" t="s">
        <v>141</v>
      </c>
    </row>
    <row r="13" spans="1:13" ht="15.75" x14ac:dyDescent="0.25">
      <c r="A13" s="1">
        <v>78</v>
      </c>
      <c r="B13" s="5">
        <v>0.44444444444444442</v>
      </c>
      <c r="C13" s="5">
        <v>0.47243055555555552</v>
      </c>
      <c r="D13" s="6"/>
      <c r="E13" s="6">
        <v>680</v>
      </c>
      <c r="F13" s="2">
        <f t="shared" si="1"/>
        <v>2.0115740740740733E-2</v>
      </c>
      <c r="G13" s="3">
        <f t="shared" si="0"/>
        <v>5</v>
      </c>
      <c r="H13" t="s">
        <v>142</v>
      </c>
      <c r="I13" t="s">
        <v>148</v>
      </c>
      <c r="J13" t="s">
        <v>149</v>
      </c>
      <c r="K13" t="s">
        <v>150</v>
      </c>
      <c r="L13" t="s">
        <v>151</v>
      </c>
      <c r="M13" t="s">
        <v>152</v>
      </c>
    </row>
    <row r="14" spans="1:13" ht="15.75" x14ac:dyDescent="0.25">
      <c r="A14" s="1">
        <v>79</v>
      </c>
      <c r="B14" s="5">
        <v>0.44791666666666669</v>
      </c>
      <c r="C14" s="5">
        <v>0.47380787037037037</v>
      </c>
      <c r="D14" s="6"/>
      <c r="E14" s="6">
        <v>740</v>
      </c>
      <c r="F14" s="2">
        <f t="shared" si="1"/>
        <v>1.7326388888888863E-2</v>
      </c>
      <c r="G14" s="3">
        <f t="shared" si="0"/>
        <v>2</v>
      </c>
      <c r="H14" t="s">
        <v>142</v>
      </c>
      <c r="I14" t="s">
        <v>153</v>
      </c>
      <c r="J14" t="s">
        <v>154</v>
      </c>
      <c r="K14" t="s">
        <v>155</v>
      </c>
      <c r="L14" t="s">
        <v>156</v>
      </c>
      <c r="M14" t="s">
        <v>157</v>
      </c>
    </row>
    <row r="15" spans="1:13" ht="15.75" x14ac:dyDescent="0.25">
      <c r="A15" s="1">
        <v>84</v>
      </c>
      <c r="B15" s="5">
        <v>0.4513888888888889</v>
      </c>
      <c r="C15" s="5">
        <v>0.4830787037037037</v>
      </c>
      <c r="D15" s="6"/>
      <c r="E15" s="6">
        <v>530</v>
      </c>
      <c r="F15" s="2">
        <f t="shared" si="1"/>
        <v>2.555555555555555E-2</v>
      </c>
      <c r="G15" s="3">
        <f t="shared" si="0"/>
        <v>17</v>
      </c>
      <c r="H15" t="s">
        <v>169</v>
      </c>
      <c r="I15" t="s">
        <v>179</v>
      </c>
      <c r="J15" t="s">
        <v>180</v>
      </c>
      <c r="K15" t="s">
        <v>181</v>
      </c>
      <c r="L15" t="s">
        <v>182</v>
      </c>
      <c r="M15" t="s">
        <v>183</v>
      </c>
    </row>
    <row r="16" spans="1:13" ht="15.75" x14ac:dyDescent="0.25">
      <c r="A16" s="1">
        <v>86</v>
      </c>
      <c r="B16" s="5">
        <v>0.4548611111111111</v>
      </c>
      <c r="C16" s="5">
        <v>0.48841435185185184</v>
      </c>
      <c r="D16" s="6"/>
      <c r="E16" s="6">
        <v>600</v>
      </c>
      <c r="F16" s="2">
        <f t="shared" si="1"/>
        <v>2.6608796296296287E-2</v>
      </c>
      <c r="G16" s="3">
        <f t="shared" si="0"/>
        <v>19</v>
      </c>
      <c r="H16" t="s">
        <v>184</v>
      </c>
      <c r="I16" t="s">
        <v>185</v>
      </c>
      <c r="J16" t="s">
        <v>186</v>
      </c>
      <c r="K16" t="s">
        <v>187</v>
      </c>
      <c r="L16" t="s">
        <v>188</v>
      </c>
      <c r="M16" t="s">
        <v>189</v>
      </c>
    </row>
    <row r="17" spans="1:13" ht="15.75" x14ac:dyDescent="0.25">
      <c r="A17" s="1">
        <v>87</v>
      </c>
      <c r="B17" s="5">
        <v>0.45833333333333331</v>
      </c>
      <c r="C17" s="5">
        <v>0.48759259259259258</v>
      </c>
      <c r="D17" s="6">
        <v>5</v>
      </c>
      <c r="E17" s="6">
        <v>660</v>
      </c>
      <c r="F17" s="2">
        <f t="shared" si="1"/>
        <v>2.1562500000000002E-2</v>
      </c>
      <c r="G17" s="3">
        <f t="shared" si="0"/>
        <v>8</v>
      </c>
      <c r="H17" t="s">
        <v>184</v>
      </c>
      <c r="I17" t="s">
        <v>190</v>
      </c>
      <c r="J17" t="s">
        <v>221</v>
      </c>
      <c r="K17" t="s">
        <v>191</v>
      </c>
      <c r="L17" t="s">
        <v>192</v>
      </c>
      <c r="M17" t="s">
        <v>193</v>
      </c>
    </row>
    <row r="18" spans="1:13" ht="15.75" x14ac:dyDescent="0.25">
      <c r="A18" s="1">
        <v>85</v>
      </c>
      <c r="B18" s="5">
        <v>0.46180555555555558</v>
      </c>
      <c r="C18" s="5">
        <v>0.48894675925925929</v>
      </c>
      <c r="D18" s="6"/>
      <c r="E18" s="6">
        <v>810</v>
      </c>
      <c r="F18" s="2">
        <f t="shared" si="1"/>
        <v>1.7766203703703708E-2</v>
      </c>
      <c r="G18" s="3">
        <f t="shared" si="0"/>
        <v>3</v>
      </c>
      <c r="H18" t="s">
        <v>184</v>
      </c>
      <c r="I18" t="s">
        <v>194</v>
      </c>
      <c r="J18" t="s">
        <v>195</v>
      </c>
      <c r="K18" t="s">
        <v>222</v>
      </c>
      <c r="L18" t="s">
        <v>196</v>
      </c>
      <c r="M18" t="s">
        <v>197</v>
      </c>
    </row>
    <row r="19" spans="1:13" ht="15.75" x14ac:dyDescent="0.25">
      <c r="A19" s="1">
        <v>89</v>
      </c>
      <c r="B19" s="5">
        <v>0.46527777777777773</v>
      </c>
      <c r="C19" s="5">
        <v>0.49374999999999997</v>
      </c>
      <c r="D19" s="6"/>
      <c r="E19" s="6">
        <v>560</v>
      </c>
      <c r="F19" s="2">
        <f t="shared" si="1"/>
        <v>2.1990740740740752E-2</v>
      </c>
      <c r="G19" s="3">
        <f t="shared" si="0"/>
        <v>10</v>
      </c>
      <c r="H19" t="s">
        <v>198</v>
      </c>
      <c r="I19" t="s">
        <v>199</v>
      </c>
      <c r="J19" t="s">
        <v>200</v>
      </c>
      <c r="K19" t="s">
        <v>201</v>
      </c>
      <c r="L19" t="s">
        <v>202</v>
      </c>
      <c r="M19" t="s">
        <v>203</v>
      </c>
    </row>
    <row r="20" spans="1:13" ht="15.75" x14ac:dyDescent="0.25">
      <c r="A20" s="1">
        <v>90</v>
      </c>
      <c r="B20" s="5">
        <v>0.46875</v>
      </c>
      <c r="C20" s="5">
        <v>0.49766203703703704</v>
      </c>
      <c r="D20" s="6"/>
      <c r="E20" s="6">
        <v>780</v>
      </c>
      <c r="F20" s="2">
        <f t="shared" si="1"/>
        <v>1.9884259259259265E-2</v>
      </c>
      <c r="G20" s="3">
        <f t="shared" si="0"/>
        <v>4</v>
      </c>
      <c r="H20" t="s">
        <v>198</v>
      </c>
      <c r="I20" t="s">
        <v>204</v>
      </c>
      <c r="J20" t="s">
        <v>205</v>
      </c>
      <c r="K20" t="s">
        <v>206</v>
      </c>
      <c r="L20" t="s">
        <v>207</v>
      </c>
      <c r="M20" t="s">
        <v>208</v>
      </c>
    </row>
    <row r="21" spans="1:13" ht="15.75" x14ac:dyDescent="0.25">
      <c r="A21" s="1">
        <v>91</v>
      </c>
      <c r="B21" s="5">
        <v>0.47222222222222227</v>
      </c>
      <c r="C21" s="5">
        <v>0.50356481481481474</v>
      </c>
      <c r="D21" s="6"/>
      <c r="E21" s="6">
        <v>650</v>
      </c>
      <c r="F21" s="2">
        <f t="shared" si="1"/>
        <v>2.3819444444444331E-2</v>
      </c>
      <c r="G21" s="3">
        <f t="shared" si="0"/>
        <v>12</v>
      </c>
      <c r="H21" t="s">
        <v>209</v>
      </c>
      <c r="I21" t="s">
        <v>210</v>
      </c>
      <c r="J21" t="s">
        <v>211</v>
      </c>
      <c r="K21" t="s">
        <v>212</v>
      </c>
      <c r="L21" t="s">
        <v>213</v>
      </c>
      <c r="M21" t="s">
        <v>214</v>
      </c>
    </row>
  </sheetData>
  <mergeCells count="1">
    <mergeCell ref="I1:M1"/>
  </mergeCells>
  <conditionalFormatting sqref="G2:G21">
    <cfRule type="cellIs" dxfId="2" priority="3" operator="equal">
      <formula>1</formula>
    </cfRule>
  </conditionalFormatting>
  <conditionalFormatting sqref="G2:G21">
    <cfRule type="cellIs" dxfId="1" priority="1" operator="equal">
      <formula>3</formula>
    </cfRule>
    <cfRule type="cellIs" dxfId="0" priority="2" operator="equal">
      <formula>2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6+7. třída</vt:lpstr>
      <vt:lpstr>8+9. třída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2019-05-10T15:49:14Z</dcterms:modified>
</cp:coreProperties>
</file>